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Budget" sheetId="2" state="visible" r:id="rId2"/>
    <sheet name="Summary" sheetId="3" state="visible" r:id="rId3"/>
    <sheet name="Savings Goal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[Red]-$#,##0.00"/>
  </numFmts>
  <fonts count="7">
    <font>
      <name val="Calibri"/>
      <family val="2"/>
      <color theme="1"/>
      <sz val="11"/>
      <scheme val="minor"/>
    </font>
    <font>
      <b val="1"/>
      <color rgb="0010302A"/>
      <sz val="22"/>
    </font>
    <font>
      <i val="1"/>
      <color rgb="0055635F"/>
    </font>
    <font>
      <b val="1"/>
      <color rgb="0010302A"/>
      <sz val="14"/>
    </font>
    <font>
      <b val="1"/>
      <color rgb="0010302A"/>
      <sz val="16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FFF6D6"/>
      </patternFill>
    </fill>
    <fill>
      <patternFill patternType="solid">
        <fgColor rgb="0010302A"/>
      </patternFill>
    </fill>
    <fill>
      <patternFill patternType="solid">
        <fgColor rgb="00E8E2D2"/>
      </patternFill>
    </fill>
  </fills>
  <borders count="2">
    <border>
      <left/>
      <right/>
      <top/>
      <bottom/>
      <diagonal/>
    </border>
    <border>
      <left style="thin">
        <color rgb="00B9B2A0"/>
      </left>
      <right style="thin">
        <color rgb="00B9B2A0"/>
      </right>
      <top style="thin">
        <color rgb="00B9B2A0"/>
      </top>
      <bottom style="thin">
        <color rgb="00B9B2A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0" fillId="2" borderId="1" pivotButton="0" quotePrefix="0" xfId="0"/>
    <xf numFmtId="0" fontId="5" fillId="3" borderId="0" applyAlignment="1" pivotButton="0" quotePrefix="0" xfId="0">
      <alignment horizontal="left"/>
    </xf>
    <xf numFmtId="0" fontId="5" fillId="3" borderId="0" applyAlignment="1" pivotButton="0" quotePrefix="0" xfId="0">
      <alignment horizontal="center"/>
    </xf>
    <xf numFmtId="164" fontId="0" fillId="2" borderId="1" pivotButton="0" quotePrefix="0" xfId="0"/>
    <xf numFmtId="164" fontId="0" fillId="0" borderId="0" pivotButton="0" quotePrefix="0" xfId="0"/>
    <xf numFmtId="0" fontId="6" fillId="4" borderId="0" pivotButton="0" quotePrefix="0" xfId="0"/>
    <xf numFmtId="164" fontId="6" fillId="4" borderId="0" pivotButton="0" quotePrefix="0" xfId="0"/>
    <xf numFmtId="0" fontId="0" fillId="4" borderId="0" pivotButton="0" quotePrefix="0" xfId="0"/>
    <xf numFmtId="0" fontId="0" fillId="0" borderId="0" applyAlignment="1" pivotButton="0" quotePrefix="0" xfId="0">
      <alignment horizontal="center"/>
    </xf>
    <xf numFmtId="0" fontId="5" fillId="3" borderId="0" pivotButton="0" quotePrefix="0" xfId="0"/>
    <xf numFmtId="0" fontId="6" fillId="0" borderId="0" pivotButton="0" quotePrefix="0" xfId="0"/>
    <xf numFmtId="164" fontId="6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0" fontId="5" fillId="3" borderId="0" applyAlignment="1" pivotButton="0" quotePrefix="0" xfId="0">
      <alignment horizontal="center" wrapText="1"/>
    </xf>
  </cellXfs>
  <cellStyles count="1">
    <cellStyle name="Normal" xfId="0" builtinId="0" hidden="0"/>
  </cellStyles>
  <dxfs count="1">
    <dxf>
      <font>
        <b val="1"/>
        <color rgb="00B0002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D9A53A"/>
    <outlinePr summaryBelow="1" summaryRight="1"/>
    <pageSetUpPr fitToPage="1"/>
  </sheetPr>
  <dimension ref="B2:B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0" customWidth="1" min="2" max="2"/>
  </cols>
  <sheetData>
    <row r="2">
      <c r="B2" s="1" t="inlineStr">
        <is>
          <t>Monthly Budget</t>
        </is>
      </c>
    </row>
    <row r="3">
      <c r="B3" s="2" t="inlineStr">
        <is>
          <t>A simple planned-vs-actual budget. Free from Christian Builds Wealth.</t>
        </is>
      </c>
    </row>
    <row r="4">
      <c r="B4" s="3" t="inlineStr"/>
    </row>
    <row r="5">
      <c r="B5" s="4" t="inlineStr">
        <is>
          <t>How to use it</t>
        </is>
      </c>
    </row>
    <row r="6">
      <c r="B6" s="3" t="inlineStr">
        <is>
          <t>1.  Go to the Budget tab. Type your take-home pay (after taxes) in the yellow cells.</t>
        </is>
      </c>
    </row>
    <row r="7">
      <c r="B7" s="3" t="inlineStr">
        <is>
          <t>2.  Fill in the Planned column for each line. Leave lines blank if they do not apply.</t>
        </is>
      </c>
    </row>
    <row r="8">
      <c r="B8" s="3" t="inlineStr">
        <is>
          <t>3.  During the month, type what you actually spent in the Actual column.</t>
        </is>
      </c>
    </row>
    <row r="9">
      <c r="B9" s="3" t="inlineStr">
        <is>
          <t>4.  Check the Summary tab. It shows what is left, and how your spending splits into Needs, Wants and Savings.</t>
        </is>
      </c>
    </row>
    <row r="10">
      <c r="B10" s="3" t="inlineStr">
        <is>
          <t>5.  Next month, make a copy of the Budget tab and start again.</t>
        </is>
      </c>
    </row>
    <row r="11">
      <c r="B11" s="3" t="inlineStr"/>
    </row>
    <row r="12">
      <c r="B12" s="4" t="inlineStr">
        <is>
          <t>Good to know</t>
        </is>
      </c>
    </row>
    <row r="13">
      <c r="B13" s="3" t="inlineStr">
        <is>
          <t>Yellow cells are yours to fill in. Everything else calculates on its own.</t>
        </is>
      </c>
    </row>
    <row r="14">
      <c r="B14" s="3" t="inlineStr">
        <is>
          <t>The 50/30/20 split on the Summary tab is a common rule of thumb, not a requirement. Your numbers can differ.</t>
        </is>
      </c>
    </row>
    <row r="15">
      <c r="B15" s="3" t="inlineStr">
        <is>
          <t>This is a planning tool and general education, not financial, tax or legal advice.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0302A"/>
    <outlinePr summaryBelow="1" summaryRight="1"/>
    <pageSetUpPr fitToPage="1"/>
  </sheetPr>
  <dimension ref="A1:E43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  <col width="14" customWidth="1" min="5" max="5"/>
  </cols>
  <sheetData>
    <row r="1">
      <c r="A1" s="5" t="inlineStr">
        <is>
          <t>Monthly budget</t>
        </is>
      </c>
    </row>
    <row r="2">
      <c r="A2" t="inlineStr">
        <is>
          <t>Month:</t>
        </is>
      </c>
      <c r="B2" s="6" t="n"/>
    </row>
    <row r="4">
      <c r="A4" s="7" t="inlineStr">
        <is>
          <t>INCOME (take-home, after taxes)</t>
        </is>
      </c>
      <c r="B4" s="8" t="inlineStr">
        <is>
          <t>Planned</t>
        </is>
      </c>
      <c r="C4" s="8" t="inlineStr">
        <is>
          <t>Actual</t>
        </is>
      </c>
      <c r="D4" s="8" t="inlineStr">
        <is>
          <t>Difference</t>
        </is>
      </c>
      <c r="E4" s="8" t="inlineStr">
        <is>
          <t>Type</t>
        </is>
      </c>
    </row>
    <row r="5">
      <c r="A5" t="inlineStr">
        <is>
          <t>Paycheck 1</t>
        </is>
      </c>
      <c r="B5" s="9" t="n"/>
      <c r="C5" s="9" t="n"/>
      <c r="D5" s="10">
        <f>IF(AND(B5="",C5=""),"",C5-B5)</f>
        <v/>
      </c>
    </row>
    <row r="6">
      <c r="A6" t="inlineStr">
        <is>
          <t>Paycheck 2</t>
        </is>
      </c>
      <c r="B6" s="9" t="n"/>
      <c r="C6" s="9" t="n"/>
      <c r="D6" s="10">
        <f>IF(AND(B6="",C6=""),"",C6-B6)</f>
        <v/>
      </c>
    </row>
    <row r="7">
      <c r="A7" t="inlineStr">
        <is>
          <t>Side income</t>
        </is>
      </c>
      <c r="B7" s="9" t="n"/>
      <c r="C7" s="9" t="n"/>
      <c r="D7" s="10">
        <f>IF(AND(B7="",C7=""),"",C7-B7)</f>
        <v/>
      </c>
    </row>
    <row r="8">
      <c r="A8" t="inlineStr">
        <is>
          <t>Other income</t>
        </is>
      </c>
      <c r="B8" s="9" t="n"/>
      <c r="C8" s="9" t="n"/>
      <c r="D8" s="10">
        <f>IF(AND(B8="",C8=""),"",C8-B8)</f>
        <v/>
      </c>
    </row>
    <row r="9">
      <c r="A9" s="11" t="inlineStr">
        <is>
          <t>Total income</t>
        </is>
      </c>
      <c r="B9" s="12">
        <f>SUM(B5:B8)</f>
        <v/>
      </c>
      <c r="C9" s="12">
        <f>SUM(C5:C8)</f>
        <v/>
      </c>
      <c r="D9" s="12">
        <f>SUM(D5:D8)</f>
        <v/>
      </c>
      <c r="E9" s="13" t="n"/>
    </row>
    <row r="11">
      <c r="A11" s="7" t="inlineStr">
        <is>
          <t>HOUSING &amp; UTILITIES</t>
        </is>
      </c>
      <c r="B11" s="8" t="inlineStr">
        <is>
          <t>Planned</t>
        </is>
      </c>
      <c r="C11" s="8" t="inlineStr">
        <is>
          <t>Actual</t>
        </is>
      </c>
      <c r="D11" s="8" t="inlineStr">
        <is>
          <t>Difference</t>
        </is>
      </c>
      <c r="E11" s="8" t="inlineStr">
        <is>
          <t>Type</t>
        </is>
      </c>
    </row>
    <row r="12">
      <c r="A12" t="inlineStr">
        <is>
          <t>Rent or mortgage</t>
        </is>
      </c>
      <c r="B12" s="9" t="n"/>
      <c r="C12" s="9" t="n"/>
      <c r="D12" s="10">
        <f>IF(AND(B12="",C12=""),"",B12-C12)</f>
        <v/>
      </c>
      <c r="E12" s="14" t="inlineStr">
        <is>
          <t>Need</t>
        </is>
      </c>
    </row>
    <row r="13">
      <c r="A13" t="inlineStr">
        <is>
          <t>Electric / gas / water</t>
        </is>
      </c>
      <c r="B13" s="9" t="n"/>
      <c r="C13" s="9" t="n"/>
      <c r="D13" s="10">
        <f>IF(AND(B13="",C13=""),"",B13-C13)</f>
        <v/>
      </c>
      <c r="E13" s="14" t="inlineStr">
        <is>
          <t>Need</t>
        </is>
      </c>
    </row>
    <row r="14">
      <c r="A14" t="inlineStr">
        <is>
          <t>Internet &amp; phone</t>
        </is>
      </c>
      <c r="B14" s="9" t="n"/>
      <c r="C14" s="9" t="n"/>
      <c r="D14" s="10">
        <f>IF(AND(B14="",C14=""),"",B14-C14)</f>
        <v/>
      </c>
      <c r="E14" s="14" t="inlineStr">
        <is>
          <t>Need</t>
        </is>
      </c>
    </row>
    <row r="15">
      <c r="A15" t="inlineStr">
        <is>
          <t>Renters or home insurance</t>
        </is>
      </c>
      <c r="B15" s="9" t="n"/>
      <c r="C15" s="9" t="n"/>
      <c r="D15" s="10">
        <f>IF(AND(B15="",C15=""),"",B15-C15)</f>
        <v/>
      </c>
      <c r="E15" s="14" t="inlineStr">
        <is>
          <t>Need</t>
        </is>
      </c>
    </row>
    <row r="16">
      <c r="A16" s="11" t="inlineStr">
        <is>
          <t>Subtotal: Housing &amp; Utilities</t>
        </is>
      </c>
      <c r="B16" s="12">
        <f>SUM(B12:B15)</f>
        <v/>
      </c>
      <c r="C16" s="12">
        <f>SUM(C12:C15)</f>
        <v/>
      </c>
      <c r="D16" s="12">
        <f>SUM(D12:D15)</f>
        <v/>
      </c>
      <c r="E16" s="13" t="n"/>
    </row>
    <row r="18">
      <c r="A18" s="7" t="inlineStr">
        <is>
          <t>FOOD &amp; TRANSPORT</t>
        </is>
      </c>
      <c r="B18" s="8" t="inlineStr">
        <is>
          <t>Planned</t>
        </is>
      </c>
      <c r="C18" s="8" t="inlineStr">
        <is>
          <t>Actual</t>
        </is>
      </c>
      <c r="D18" s="8" t="inlineStr">
        <is>
          <t>Difference</t>
        </is>
      </c>
      <c r="E18" s="8" t="inlineStr">
        <is>
          <t>Type</t>
        </is>
      </c>
    </row>
    <row r="19">
      <c r="A19" t="inlineStr">
        <is>
          <t>Groceries</t>
        </is>
      </c>
      <c r="B19" s="9" t="n"/>
      <c r="C19" s="9" t="n"/>
      <c r="D19" s="10">
        <f>IF(AND(B19="",C19=""),"",B19-C19)</f>
        <v/>
      </c>
      <c r="E19" s="14" t="inlineStr">
        <is>
          <t>Need</t>
        </is>
      </c>
    </row>
    <row r="20">
      <c r="A20" t="inlineStr">
        <is>
          <t>Gas / transit</t>
        </is>
      </c>
      <c r="B20" s="9" t="n"/>
      <c r="C20" s="9" t="n"/>
      <c r="D20" s="10">
        <f>IF(AND(B20="",C20=""),"",B20-C20)</f>
        <v/>
      </c>
      <c r="E20" s="14" t="inlineStr">
        <is>
          <t>Need</t>
        </is>
      </c>
    </row>
    <row r="21">
      <c r="A21" t="inlineStr">
        <is>
          <t>Car payment</t>
        </is>
      </c>
      <c r="B21" s="9" t="n"/>
      <c r="C21" s="9" t="n"/>
      <c r="D21" s="10">
        <f>IF(AND(B21="",C21=""),"",B21-C21)</f>
        <v/>
      </c>
      <c r="E21" s="14" t="inlineStr">
        <is>
          <t>Need</t>
        </is>
      </c>
    </row>
    <row r="22">
      <c r="A22" t="inlineStr">
        <is>
          <t>Car insurance</t>
        </is>
      </c>
      <c r="B22" s="9" t="n"/>
      <c r="C22" s="9" t="n"/>
      <c r="D22" s="10">
        <f>IF(AND(B22="",C22=""),"",B22-C22)</f>
        <v/>
      </c>
      <c r="E22" s="14" t="inlineStr">
        <is>
          <t>Need</t>
        </is>
      </c>
    </row>
    <row r="23">
      <c r="A23" s="11" t="inlineStr">
        <is>
          <t>Subtotal: Food &amp; Transport</t>
        </is>
      </c>
      <c r="B23" s="12">
        <f>SUM(B19:B22)</f>
        <v/>
      </c>
      <c r="C23" s="12">
        <f>SUM(C19:C22)</f>
        <v/>
      </c>
      <c r="D23" s="12">
        <f>SUM(D19:D22)</f>
        <v/>
      </c>
      <c r="E23" s="13" t="n"/>
    </row>
    <row r="25">
      <c r="A25" s="7" t="inlineStr">
        <is>
          <t>HEALTH &amp; DEBT</t>
        </is>
      </c>
      <c r="B25" s="8" t="inlineStr">
        <is>
          <t>Planned</t>
        </is>
      </c>
      <c r="C25" s="8" t="inlineStr">
        <is>
          <t>Actual</t>
        </is>
      </c>
      <c r="D25" s="8" t="inlineStr">
        <is>
          <t>Difference</t>
        </is>
      </c>
      <c r="E25" s="8" t="inlineStr">
        <is>
          <t>Type</t>
        </is>
      </c>
    </row>
    <row r="26">
      <c r="A26" t="inlineStr">
        <is>
          <t>Health insurance &amp; medical</t>
        </is>
      </c>
      <c r="B26" s="9" t="n"/>
      <c r="C26" s="9" t="n"/>
      <c r="D26" s="10">
        <f>IF(AND(B26="",C26=""),"",B26-C26)</f>
        <v/>
      </c>
      <c r="E26" s="14" t="inlineStr">
        <is>
          <t>Need</t>
        </is>
      </c>
    </row>
    <row r="27">
      <c r="A27" t="inlineStr">
        <is>
          <t>Minimum debt payments</t>
        </is>
      </c>
      <c r="B27" s="9" t="n"/>
      <c r="C27" s="9" t="n"/>
      <c r="D27" s="10">
        <f>IF(AND(B27="",C27=""),"",B27-C27)</f>
        <v/>
      </c>
      <c r="E27" s="14" t="inlineStr">
        <is>
          <t>Need</t>
        </is>
      </c>
    </row>
    <row r="28">
      <c r="A28" s="11" t="inlineStr">
        <is>
          <t>Subtotal: Health &amp; Debt</t>
        </is>
      </c>
      <c r="B28" s="12">
        <f>SUM(B26:B27)</f>
        <v/>
      </c>
      <c r="C28" s="12">
        <f>SUM(C26:C27)</f>
        <v/>
      </c>
      <c r="D28" s="12">
        <f>SUM(D26:D27)</f>
        <v/>
      </c>
      <c r="E28" s="13" t="n"/>
    </row>
    <row r="30">
      <c r="A30" s="7" t="inlineStr">
        <is>
          <t>WANTS</t>
        </is>
      </c>
      <c r="B30" s="8" t="inlineStr">
        <is>
          <t>Planned</t>
        </is>
      </c>
      <c r="C30" s="8" t="inlineStr">
        <is>
          <t>Actual</t>
        </is>
      </c>
      <c r="D30" s="8" t="inlineStr">
        <is>
          <t>Difference</t>
        </is>
      </c>
      <c r="E30" s="8" t="inlineStr">
        <is>
          <t>Type</t>
        </is>
      </c>
    </row>
    <row r="31">
      <c r="A31" t="inlineStr">
        <is>
          <t>Eating out</t>
        </is>
      </c>
      <c r="B31" s="9" t="n"/>
      <c r="C31" s="9" t="n"/>
      <c r="D31" s="10">
        <f>IF(AND(B31="",C31=""),"",B31-C31)</f>
        <v/>
      </c>
      <c r="E31" s="14" t="inlineStr">
        <is>
          <t>Want</t>
        </is>
      </c>
    </row>
    <row r="32">
      <c r="A32" t="inlineStr">
        <is>
          <t>Subscriptions</t>
        </is>
      </c>
      <c r="B32" s="9" t="n"/>
      <c r="C32" s="9" t="n"/>
      <c r="D32" s="10">
        <f>IF(AND(B32="",C32=""),"",B32-C32)</f>
        <v/>
      </c>
      <c r="E32" s="14" t="inlineStr">
        <is>
          <t>Want</t>
        </is>
      </c>
    </row>
    <row r="33">
      <c r="A33" t="inlineStr">
        <is>
          <t>Shopping &amp; fun</t>
        </is>
      </c>
      <c r="B33" s="9" t="n"/>
      <c r="C33" s="9" t="n"/>
      <c r="D33" s="10">
        <f>IF(AND(B33="",C33=""),"",B33-C33)</f>
        <v/>
      </c>
      <c r="E33" s="14" t="inlineStr">
        <is>
          <t>Want</t>
        </is>
      </c>
    </row>
    <row r="34">
      <c r="A34" t="inlineStr">
        <is>
          <t>Travel</t>
        </is>
      </c>
      <c r="B34" s="9" t="n"/>
      <c r="C34" s="9" t="n"/>
      <c r="D34" s="10">
        <f>IF(AND(B34="",C34=""),"",B34-C34)</f>
        <v/>
      </c>
      <c r="E34" s="14" t="inlineStr">
        <is>
          <t>Want</t>
        </is>
      </c>
    </row>
    <row r="35">
      <c r="A35" t="inlineStr">
        <is>
          <t>Other wants</t>
        </is>
      </c>
      <c r="B35" s="9" t="n"/>
      <c r="C35" s="9" t="n"/>
      <c r="D35" s="10">
        <f>IF(AND(B35="",C35=""),"",B35-C35)</f>
        <v/>
      </c>
      <c r="E35" s="14" t="inlineStr">
        <is>
          <t>Want</t>
        </is>
      </c>
    </row>
    <row r="36">
      <c r="A36" s="11" t="inlineStr">
        <is>
          <t>Subtotal: Wants</t>
        </is>
      </c>
      <c r="B36" s="12">
        <f>SUM(B31:B35)</f>
        <v/>
      </c>
      <c r="C36" s="12">
        <f>SUM(C31:C35)</f>
        <v/>
      </c>
      <c r="D36" s="12">
        <f>SUM(D31:D35)</f>
        <v/>
      </c>
      <c r="E36" s="13" t="n"/>
    </row>
    <row r="38">
      <c r="A38" s="7" t="inlineStr">
        <is>
          <t>SAVINGS &amp; DEBT PAYOFF</t>
        </is>
      </c>
      <c r="B38" s="8" t="inlineStr">
        <is>
          <t>Planned</t>
        </is>
      </c>
      <c r="C38" s="8" t="inlineStr">
        <is>
          <t>Actual</t>
        </is>
      </c>
      <c r="D38" s="8" t="inlineStr">
        <is>
          <t>Difference</t>
        </is>
      </c>
      <c r="E38" s="8" t="inlineStr">
        <is>
          <t>Type</t>
        </is>
      </c>
    </row>
    <row r="39">
      <c r="A39" t="inlineStr">
        <is>
          <t>Emergency fund</t>
        </is>
      </c>
      <c r="B39" s="9" t="n"/>
      <c r="C39" s="9" t="n"/>
      <c r="D39" s="10">
        <f>IF(AND(B39="",C39=""),"",B39-C39)</f>
        <v/>
      </c>
      <c r="E39" s="14" t="inlineStr">
        <is>
          <t>Savings</t>
        </is>
      </c>
    </row>
    <row r="40">
      <c r="A40" t="inlineStr">
        <is>
          <t>Retirement (401k / IRA)</t>
        </is>
      </c>
      <c r="B40" s="9" t="n"/>
      <c r="C40" s="9" t="n"/>
      <c r="D40" s="10">
        <f>IF(AND(B40="",C40=""),"",B40-C40)</f>
        <v/>
      </c>
      <c r="E40" s="14" t="inlineStr">
        <is>
          <t>Savings</t>
        </is>
      </c>
    </row>
    <row r="41">
      <c r="A41" t="inlineStr">
        <is>
          <t>Other savings goals</t>
        </is>
      </c>
      <c r="B41" s="9" t="n"/>
      <c r="C41" s="9" t="n"/>
      <c r="D41" s="10">
        <f>IF(AND(B41="",C41=""),"",B41-C41)</f>
        <v/>
      </c>
      <c r="E41" s="14" t="inlineStr">
        <is>
          <t>Savings</t>
        </is>
      </c>
    </row>
    <row r="42">
      <c r="A42" t="inlineStr">
        <is>
          <t>Extra debt payments</t>
        </is>
      </c>
      <c r="B42" s="9" t="n"/>
      <c r="C42" s="9" t="n"/>
      <c r="D42" s="10">
        <f>IF(AND(B42="",C42=""),"",B42-C42)</f>
        <v/>
      </c>
      <c r="E42" s="14" t="inlineStr">
        <is>
          <t>Savings</t>
        </is>
      </c>
    </row>
    <row r="43">
      <c r="A43" s="11" t="inlineStr">
        <is>
          <t>Subtotal: Savings &amp; Debt Payoff</t>
        </is>
      </c>
      <c r="B43" s="12">
        <f>SUM(B39:B42)</f>
        <v/>
      </c>
      <c r="C43" s="12">
        <f>SUM(C39:C42)</f>
        <v/>
      </c>
      <c r="D43" s="12">
        <f>SUM(D39:D42)</f>
        <v/>
      </c>
      <c r="E43" s="13" t="n"/>
    </row>
  </sheetData>
  <conditionalFormatting sqref="D12:D42">
    <cfRule type="cellIs" priority="1" operator="lessThan" dxfId="0">
      <formula>0</formula>
    </cfRule>
  </conditionalFormatting>
  <dataValidations count="1">
    <dataValidation sqref="B5:C42" showDropDown="0" showInputMessage="0" showErrorMessage="0" allowBlank="1" error="Enter a dollar amount of 0 or more." type="decimal" operator="greaterThanOrEqual">
      <formula1>0</formula1>
    </dataValidation>
  </dataValidation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10302A"/>
    <outlinePr summaryBelow="1" summaryRight="1"/>
    <pageSetUpPr fitToPage="1"/>
  </sheetPr>
  <dimension ref="A1:E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5" t="inlineStr">
        <is>
          <t>Summary</t>
        </is>
      </c>
    </row>
    <row r="3">
      <c r="A3" s="15" t="inlineStr"/>
      <c r="B3" s="15" t="inlineStr">
        <is>
          <t>Planned</t>
        </is>
      </c>
      <c r="C3" s="15" t="inlineStr">
        <is>
          <t>Actual</t>
        </is>
      </c>
      <c r="D3" s="15" t="inlineStr">
        <is>
          <t>Left over</t>
        </is>
      </c>
      <c r="E3" s="15" t="inlineStr"/>
    </row>
    <row r="4">
      <c r="A4" t="inlineStr">
        <is>
          <t>Total income</t>
        </is>
      </c>
      <c r="B4" s="10">
        <f>Budget!B9</f>
        <v/>
      </c>
      <c r="C4" s="10">
        <f>Budget!C9</f>
        <v/>
      </c>
    </row>
    <row r="5">
      <c r="A5" t="inlineStr">
        <is>
          <t>Total spending and saving</t>
        </is>
      </c>
      <c r="B5" s="10">
        <f>Budget!B16+Budget!B23+Budget!B28+Budget!B36+Budget!B43</f>
        <v/>
      </c>
      <c r="C5" s="10">
        <f>Budget!C16+Budget!C23+Budget!C28+Budget!C36+Budget!C43</f>
        <v/>
      </c>
    </row>
    <row r="6">
      <c r="A6" s="16" t="inlineStr">
        <is>
          <t>Money left (income minus all of it)</t>
        </is>
      </c>
      <c r="B6" s="17">
        <f>B4-B5</f>
        <v/>
      </c>
      <c r="C6" s="17">
        <f>C4-C5</f>
        <v/>
      </c>
    </row>
    <row r="7">
      <c r="A7" s="18" t="inlineStr">
        <is>
          <t>A negative number in red means you planned or spent more than you brought in.</t>
        </is>
      </c>
    </row>
    <row r="9">
      <c r="A9" s="15" t="inlineStr">
        <is>
          <t>50/30/20 check</t>
        </is>
      </c>
      <c r="B9" s="15" t="inlineStr">
        <is>
          <t>Target share</t>
        </is>
      </c>
      <c r="C9" s="15" t="inlineStr">
        <is>
          <t>Your plan</t>
        </is>
      </c>
      <c r="D9" s="15" t="inlineStr">
        <is>
          <t>Your actual</t>
        </is>
      </c>
      <c r="E9" s="15" t="inlineStr">
        <is>
          <t>Actual $</t>
        </is>
      </c>
    </row>
    <row r="10">
      <c r="A10" t="inlineStr">
        <is>
          <t>Needs</t>
        </is>
      </c>
      <c r="B10" s="19" t="n">
        <v>0.5</v>
      </c>
      <c r="C10" s="19">
        <f>IF($B$4=0,"",SUMIF(Budget!$E$12:$E$42,"Need",Budget!$B$12:$B$42)/$B$4)</f>
        <v/>
      </c>
      <c r="D10" s="19">
        <f>IF($C$4=0,"",SUMIF(Budget!$E$12:$E$42,"Need",Budget!$C$12:$C$42)/$C$4)</f>
        <v/>
      </c>
      <c r="E10" s="10">
        <f>SUMIF(Budget!$E$12:$E$42,"Need",Budget!$C$12:$C$42)</f>
        <v/>
      </c>
    </row>
    <row r="11">
      <c r="A11" t="inlineStr">
        <is>
          <t>Wants</t>
        </is>
      </c>
      <c r="B11" s="19" t="n">
        <v>0.3</v>
      </c>
      <c r="C11" s="19">
        <f>IF($B$4=0,"",SUMIF(Budget!$E$12:$E$42,"Want",Budget!$B$12:$B$42)/$B$4)</f>
        <v/>
      </c>
      <c r="D11" s="19">
        <f>IF($C$4=0,"",SUMIF(Budget!$E$12:$E$42,"Want",Budget!$C$12:$C$42)/$C$4)</f>
        <v/>
      </c>
      <c r="E11" s="10">
        <f>SUMIF(Budget!$E$12:$E$42,"Want",Budget!$C$12:$C$42)</f>
        <v/>
      </c>
    </row>
    <row r="12">
      <c r="A12" t="inlineStr">
        <is>
          <t>Savings &amp; debt payoff</t>
        </is>
      </c>
      <c r="B12" s="19" t="n">
        <v>0.2</v>
      </c>
      <c r="C12" s="19">
        <f>IF($B$4=0,"",SUMIF(Budget!$E$12:$E$42,"Savings",Budget!$B$12:$B$42)/$B$4)</f>
        <v/>
      </c>
      <c r="D12" s="19">
        <f>IF($C$4=0,"",SUMIF(Budget!$E$12:$E$42,"Savings",Budget!$C$12:$C$42)/$C$4)</f>
        <v/>
      </c>
      <c r="E12" s="10">
        <f>SUMIF(Budget!$E$12:$E$42,"Savings",Budget!$C$12:$C$42)</f>
        <v/>
      </c>
    </row>
    <row r="13" ht="45" customHeight="1">
      <c r="A13" s="2" t="inlineStr">
        <is>
          <t>The shares are percent of take-home pay. 50/30/20 is a starting rule of thumb. If your housing costs are high, your split will look different, and that is normal.</t>
        </is>
      </c>
    </row>
  </sheetData>
  <mergeCells count="1">
    <mergeCell ref="A13:E13"/>
  </mergeCells>
  <conditionalFormatting sqref="B6:C6">
    <cfRule type="cellIs" priority="1" operator="lessThan" dxfId="0">
      <formula>0</formula>
    </cfRule>
  </conditionalFormatting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10302A"/>
    <outlinePr summaryBelow="1" summaryRight="1"/>
    <pageSetUpPr fitToPage="1"/>
  </sheetPr>
  <dimension ref="A1:F12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6" customWidth="1" min="3" max="3"/>
    <col width="16" customWidth="1" min="4" max="4"/>
    <col width="16" customWidth="1" min="5" max="5"/>
    <col width="18" customWidth="1" min="6" max="6"/>
  </cols>
  <sheetData>
    <row r="1">
      <c r="A1" s="5" t="inlineStr">
        <is>
          <t>Savings goals</t>
        </is>
      </c>
    </row>
    <row r="2">
      <c r="A2" s="18" t="inlineStr">
        <is>
          <t>Type a goal, its target, what you have saved, and how much you add each month.</t>
        </is>
      </c>
    </row>
    <row r="4">
      <c r="A4" s="20" t="inlineStr">
        <is>
          <t>Goal</t>
        </is>
      </c>
      <c r="B4" s="20" t="inlineStr">
        <is>
          <t>Target $</t>
        </is>
      </c>
      <c r="C4" s="20" t="inlineStr">
        <is>
          <t>Saved so far</t>
        </is>
      </c>
      <c r="D4" s="20" t="inlineStr">
        <is>
          <t>Still needed</t>
        </is>
      </c>
      <c r="E4" s="20" t="inlineStr">
        <is>
          <t>Add per month</t>
        </is>
      </c>
      <c r="F4" s="20" t="inlineStr">
        <is>
          <t>Months to go</t>
        </is>
      </c>
    </row>
    <row r="5">
      <c r="A5" s="6" t="n"/>
      <c r="B5" s="9" t="n"/>
      <c r="C5" s="9" t="n"/>
      <c r="D5" s="10">
        <f>IF(B5="","",MAX(B5-C5,0))</f>
        <v/>
      </c>
      <c r="E5" s="9" t="n"/>
      <c r="F5">
        <f>IF(OR(B5="",E5="",E5=0),"",ROUNDUP(D5/E5,0))</f>
        <v/>
      </c>
    </row>
    <row r="6">
      <c r="A6" s="6" t="n"/>
      <c r="B6" s="9" t="n"/>
      <c r="C6" s="9" t="n"/>
      <c r="D6" s="10">
        <f>IF(B6="","",MAX(B6-C6,0))</f>
        <v/>
      </c>
      <c r="E6" s="9" t="n"/>
      <c r="F6">
        <f>IF(OR(B6="",E6="",E6=0),"",ROUNDUP(D6/E6,0))</f>
        <v/>
      </c>
    </row>
    <row r="7">
      <c r="A7" s="6" t="n"/>
      <c r="B7" s="9" t="n"/>
      <c r="C7" s="9" t="n"/>
      <c r="D7" s="10">
        <f>IF(B7="","",MAX(B7-C7,0))</f>
        <v/>
      </c>
      <c r="E7" s="9" t="n"/>
      <c r="F7">
        <f>IF(OR(B7="",E7="",E7=0),"",ROUNDUP(D7/E7,0))</f>
        <v/>
      </c>
    </row>
    <row r="8">
      <c r="A8" s="6" t="n"/>
      <c r="B8" s="9" t="n"/>
      <c r="C8" s="9" t="n"/>
      <c r="D8" s="10">
        <f>IF(B8="","",MAX(B8-C8,0))</f>
        <v/>
      </c>
      <c r="E8" s="9" t="n"/>
      <c r="F8">
        <f>IF(OR(B8="",E8="",E8=0),"",ROUNDUP(D8/E8,0))</f>
        <v/>
      </c>
    </row>
    <row r="9">
      <c r="A9" s="6" t="n"/>
      <c r="B9" s="9" t="n"/>
      <c r="C9" s="9" t="n"/>
      <c r="D9" s="10">
        <f>IF(B9="","",MAX(B9-C9,0))</f>
        <v/>
      </c>
      <c r="E9" s="9" t="n"/>
      <c r="F9">
        <f>IF(OR(B9="",E9="",E9=0),"",ROUNDUP(D9/E9,0))</f>
        <v/>
      </c>
    </row>
    <row r="10">
      <c r="A10" s="6" t="n"/>
      <c r="B10" s="9" t="n"/>
      <c r="C10" s="9" t="n"/>
      <c r="D10" s="10">
        <f>IF(B10="","",MAX(B10-C10,0))</f>
        <v/>
      </c>
      <c r="E10" s="9" t="n"/>
      <c r="F10">
        <f>IF(OR(B10="",E10="",E10=0),"",ROUNDUP(D10/E10,0))</f>
        <v/>
      </c>
    </row>
    <row r="12">
      <c r="A12" s="18" t="inlineStr">
        <is>
          <t>Months to go ignores interest and any change in how much you add. It is a rough guide only.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2026-10-06T18:50:58Z</dcterms:created>
  <dcterms:modified xsi:type="dcterms:W3CDTF">2026-10-06T18:50:58Z</dcterms:modified>
</cp:coreProperties>
</file>